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B7D37384-D590-4E5F-ADF6-A7029FC548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予選ﾘｰｸﾞ!$A$1:$T$30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D10" i="1"/>
  <c r="J4" i="1"/>
  <c r="G4" i="1"/>
  <c r="D4" i="1"/>
  <c r="O16" i="2"/>
  <c r="K16" i="2"/>
  <c r="H16" i="2"/>
  <c r="D16" i="2"/>
  <c r="O14" i="2"/>
  <c r="K14" i="2"/>
  <c r="H14" i="2"/>
  <c r="C1" i="2"/>
  <c r="B2" i="2"/>
  <c r="F2" i="2"/>
  <c r="K2" i="2"/>
  <c r="L2" i="2"/>
  <c r="A1" i="9"/>
  <c r="F11" i="9"/>
  <c r="L11" i="9"/>
  <c r="F15" i="9"/>
  <c r="AI40" i="9"/>
  <c r="AJ40" i="9"/>
  <c r="AI41" i="9"/>
  <c r="AJ41" i="9"/>
  <c r="B42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  <c r="B2" i="1"/>
  <c r="K2" i="1"/>
</calcChain>
</file>

<file path=xl/sharedStrings.xml><?xml version="1.0" encoding="utf-8"?>
<sst xmlns="http://schemas.openxmlformats.org/spreadsheetml/2006/main" count="256" uniqueCount="115">
  <si>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</si>
  <si>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</si>
  <si>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</si>
  <si>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</si>
  <si>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</si>
  <si>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</si>
  <si>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</si>
  <si>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</si>
  <si>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</si>
  <si>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</si>
  <si>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</si>
  <si>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チーム</t>
    <phoneticPr fontId="3"/>
  </si>
  <si>
    <t>チーム</t>
    <phoneticPr fontId="3"/>
  </si>
  <si>
    <t>チーム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</si>
  <si>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</si>
  <si>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</si>
  <si>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</si>
  <si>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</si>
  <si>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</si>
  <si>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</si>
  <si>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</si>
  <si>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</si>
  <si>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</si>
  <si>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</si>
  <si>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</si>
  <si>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</si>
  <si>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</si>
  <si>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</si>
  <si>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</si>
  <si>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</si>
  <si>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</si>
  <si>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</si>
  <si>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</si>
  <si>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</si>
  <si>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</si>
  <si>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</si>
  <si>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</si>
  <si>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</si>
  <si>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</si>
  <si>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</si>
  <si>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</si>
  <si>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</si>
  <si>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</si>
  <si>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</si>
  <si>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</si>
  <si>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</si>
  <si>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</si>
  <si>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</si>
  <si>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</si>
  <si>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</si>
  <si>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</si>
  <si>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</si>
  <si>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ﾌﾚﾝﾄﾞﾘー</t>
    <phoneticPr fontId="3"/>
  </si>
  <si>
    <t>決勝</t>
    <rPh sb="0" eb="2">
      <t>ケッショウ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</si>
  <si>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</si>
  <si>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</si>
  <si>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</si>
  <si>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</si>
  <si>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</si>
  <si>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</si>
  <si>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</si>
  <si>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</si>
  <si>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</si>
  <si>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</si>
  <si>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</si>
  <si>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</si>
  <si>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A１位
</t>
    <rPh sb="2" eb="3">
      <t>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</si>
  <si>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</si>
  <si>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</si>
  <si>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</si>
  <si>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</si>
  <si>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</si>
  <si>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</si>
  <si>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</si>
  <si>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</si>
  <si>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</si>
  <si>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</si>
  <si>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</si>
  <si>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</si>
  <si>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</si>
  <si>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</si>
  <si>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旭FCジュニア</t>
    <rPh sb="0" eb="1">
      <t>アサヒ</t>
    </rPh>
    <phoneticPr fontId="3"/>
  </si>
  <si>
    <t>北播磨</t>
    <phoneticPr fontId="3"/>
  </si>
  <si>
    <t>北播磨</t>
    <rPh sb="0" eb="3">
      <t>キタハリマ</t>
    </rPh>
    <phoneticPr fontId="3"/>
  </si>
  <si>
    <t>相互</t>
    <rPh sb="0" eb="2">
      <t>ソウゴ</t>
    </rPh>
    <phoneticPr fontId="3"/>
  </si>
  <si>
    <t>決勝リーグで同点の場合は3人のPKとし、その後はｻﾄﾞﾝﾃﾞｽとする。</t>
    <rPh sb="0" eb="2">
      <t>ケッショウ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</si>
  <si>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ゴールデンスターグランド</t>
    <phoneticPr fontId="3"/>
  </si>
  <si>
    <t>（金）</t>
    <rPh sb="1" eb="2">
      <t>キン</t>
    </rPh>
    <phoneticPr fontId="3"/>
  </si>
  <si>
    <t>大会登録費　￥5,000円(当日、徴収します)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</si>
  <si>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神戸</t>
    <rPh sb="0" eb="2">
      <t>コウベ</t>
    </rPh>
    <phoneticPr fontId="3"/>
  </si>
  <si>
    <t>丹有</t>
    <rPh sb="0" eb="2">
      <t>タンユウ</t>
    </rPh>
    <phoneticPr fontId="3"/>
  </si>
  <si>
    <t>チャレンジカップU-8</t>
    <phoneticPr fontId="3"/>
  </si>
  <si>
    <t>U-8</t>
    <phoneticPr fontId="3"/>
  </si>
  <si>
    <t>天満SC</t>
    <rPh sb="0" eb="2">
      <t>テンマン</t>
    </rPh>
    <phoneticPr fontId="3"/>
  </si>
  <si>
    <t>ウッディSC</t>
    <phoneticPr fontId="3"/>
  </si>
  <si>
    <t>明石FC</t>
    <rPh sb="0" eb="2">
      <t>アカシ</t>
    </rPh>
    <phoneticPr fontId="3"/>
  </si>
  <si>
    <t>プエンテFC</t>
    <phoneticPr fontId="3"/>
  </si>
  <si>
    <t>SVICFA</t>
    <phoneticPr fontId="3"/>
  </si>
  <si>
    <t>加西FC　B</t>
    <rPh sb="0" eb="2">
      <t>カサイ</t>
    </rPh>
    <phoneticPr fontId="3"/>
  </si>
  <si>
    <t>加西FC　A</t>
    <rPh sb="0" eb="2">
      <t>カサイ</t>
    </rPh>
    <phoneticPr fontId="3"/>
  </si>
  <si>
    <t>東播</t>
    <rPh sb="0" eb="2">
      <t>トウバン</t>
    </rPh>
    <phoneticPr fontId="3"/>
  </si>
  <si>
    <t>明石</t>
    <rPh sb="0" eb="2">
      <t>アカシ</t>
    </rPh>
    <phoneticPr fontId="3"/>
  </si>
  <si>
    <t>ゴールデンスターグランド（雨天時中止）</t>
    <rPh sb="13" eb="16">
      <t>ウテンジ</t>
    </rPh>
    <rPh sb="16" eb="18">
      <t>チュウシ</t>
    </rPh>
    <phoneticPr fontId="3"/>
  </si>
  <si>
    <t>SVICFA　</t>
    <phoneticPr fontId="3"/>
  </si>
  <si>
    <t>プエンテFC</t>
    <phoneticPr fontId="3"/>
  </si>
  <si>
    <t>加西FC　B</t>
    <rPh sb="0" eb="2">
      <t>カサイ</t>
    </rPh>
    <phoneticPr fontId="3"/>
  </si>
  <si>
    <t>A4位</t>
    <rPh sb="2" eb="3">
      <t>イ</t>
    </rPh>
    <phoneticPr fontId="3"/>
  </si>
  <si>
    <t>B4位</t>
    <rPh sb="2" eb="3">
      <t>イ</t>
    </rPh>
    <phoneticPr fontId="3"/>
  </si>
  <si>
    <t>A3位</t>
    <rPh sb="2" eb="3">
      <t>イ</t>
    </rPh>
    <phoneticPr fontId="3"/>
  </si>
  <si>
    <t>B３位</t>
    <rPh sb="2" eb="3">
      <t>イ</t>
    </rPh>
    <phoneticPr fontId="3"/>
  </si>
  <si>
    <t xml:space="preserve">B1位
</t>
    <rPh sb="2" eb="3">
      <t>イ</t>
    </rPh>
    <phoneticPr fontId="3"/>
  </si>
  <si>
    <t xml:space="preserve">A２位
</t>
    <rPh sb="2" eb="3">
      <t>イ</t>
    </rPh>
    <phoneticPr fontId="3"/>
  </si>
  <si>
    <r>
      <t>B２位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</si>
  <si>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>ゴールデンスターグランド（雨天時中止）</t>
    <rPh sb="13" eb="15">
      <t>ウテン</t>
    </rPh>
    <rPh sb="15" eb="16">
      <t>ジ</t>
    </rPh>
    <rPh sb="16" eb="18">
      <t>チュウシ</t>
    </rPh>
    <phoneticPr fontId="3"/>
  </si>
  <si>
    <t>U-８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</si>
</sst>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43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3" fillId="0" borderId="0" xfId="5">
      <alignment vertical="center"/>
    </xf>
    <xf numFmtId="0" fontId="33" fillId="0" borderId="12" xfId="5" applyBorder="1">
      <alignment vertical="center"/>
    </xf>
    <xf numFmtId="0" fontId="33" fillId="0" borderId="13" xfId="5" applyBorder="1">
      <alignment vertical="center"/>
    </xf>
    <xf numFmtId="0" fontId="33" fillId="0" borderId="14" xfId="5" applyBorder="1">
      <alignment vertical="center"/>
    </xf>
    <xf numFmtId="0" fontId="33" fillId="0" borderId="15" xfId="5" applyBorder="1">
      <alignment vertical="center"/>
    </xf>
    <xf numFmtId="0" fontId="33" fillId="0" borderId="16" xfId="5" applyBorder="1">
      <alignment vertical="center"/>
    </xf>
    <xf numFmtId="0" fontId="33" fillId="0" borderId="17" xfId="5" applyBorder="1">
      <alignment vertical="center"/>
    </xf>
    <xf numFmtId="0" fontId="33" fillId="0" borderId="18" xfId="5" applyBorder="1">
      <alignment vertical="center"/>
    </xf>
    <xf numFmtId="0" fontId="33" fillId="0" borderId="19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3" fillId="0" borderId="0" xfId="5" applyNumberFormat="1">
      <alignment vertical="center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0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2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2" xfId="0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3" fillId="0" borderId="36" xfId="17" applyFont="1" applyBorder="1" applyAlignment="1">
      <alignment horizontal="left" vertical="center" shrinkToFit="1"/>
    </xf>
    <xf numFmtId="0" fontId="12" fillId="0" borderId="37" xfId="17" applyFont="1" applyBorder="1" applyAlignment="1">
      <alignment horizontal="center" vertical="center" shrinkToFit="1"/>
    </xf>
    <xf numFmtId="0" fontId="13" fillId="0" borderId="14" xfId="17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13" fillId="0" borderId="9" xfId="17" applyFont="1" applyBorder="1" applyAlignment="1">
      <alignment horizontal="center" vertical="center" shrinkToFit="1"/>
    </xf>
    <xf numFmtId="0" fontId="13" fillId="0" borderId="41" xfId="17" applyFont="1" applyBorder="1" applyAlignment="1">
      <alignment horizontal="center" vertical="center" shrinkToFit="1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8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8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9" fillId="0" borderId="0" xfId="17" applyFont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177" fontId="30" fillId="0" borderId="0" xfId="4" applyNumberFormat="1" applyFont="1" applyAlignment="1">
      <alignment vertical="center"/>
    </xf>
    <xf numFmtId="0" fontId="30" fillId="0" borderId="0" xfId="4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8" fillId="0" borderId="53" xfId="0" applyFont="1" applyBorder="1" applyAlignment="1">
      <alignment vertical="top" wrapText="1" shrinkToFit="1"/>
    </xf>
    <xf numFmtId="0" fontId="5" fillId="0" borderId="54" xfId="0" applyFont="1" applyBorder="1" applyAlignment="1">
      <alignment vertical="top" wrapText="1" shrinkToFit="1"/>
    </xf>
    <xf numFmtId="0" fontId="28" fillId="0" borderId="46" xfId="0" applyFont="1" applyBorder="1" applyAlignment="1">
      <alignment vertical="top" wrapText="1" shrinkToFit="1"/>
    </xf>
    <xf numFmtId="0" fontId="28" fillId="0" borderId="51" xfId="0" applyFont="1" applyBorder="1" applyAlignment="1">
      <alignment vertical="top" wrapText="1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20" fontId="4" fillId="0" borderId="56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20" fontId="4" fillId="0" borderId="43" xfId="0" applyNumberFormat="1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57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2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34" fillId="0" borderId="0" xfId="4" applyFont="1"/>
    <xf numFmtId="0" fontId="28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1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5" fillId="0" borderId="11" xfId="0" applyFont="1" applyBorder="1" applyAlignment="1">
      <alignment horizontal="center" vertical="center" shrinkToFit="1"/>
    </xf>
    <xf numFmtId="0" fontId="28" fillId="4" borderId="0" xfId="3" applyFont="1" applyFill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13" fillId="0" borderId="68" xfId="17" applyFont="1" applyBorder="1" applyAlignment="1">
      <alignment horizontal="left" vertical="center" shrinkToFit="1"/>
    </xf>
    <xf numFmtId="0" fontId="13" fillId="0" borderId="1" xfId="17" applyFont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6" fillId="0" borderId="0" xfId="4" applyFont="1"/>
    <xf numFmtId="0" fontId="30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1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1" fillId="0" borderId="0" xfId="4" applyNumberFormat="1" applyFont="1" applyAlignment="1">
      <alignment vertical="center" shrinkToFit="1"/>
    </xf>
    <xf numFmtId="58" fontId="31" fillId="0" borderId="0" xfId="0" applyNumberFormat="1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58" fontId="36" fillId="0" borderId="0" xfId="4" applyNumberFormat="1" applyFont="1" applyAlignment="1">
      <alignment vertical="center" shrinkToFit="1"/>
    </xf>
    <xf numFmtId="58" fontId="36" fillId="0" borderId="0" xfId="0" applyNumberFormat="1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8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17" applyFont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6" fillId="0" borderId="0" xfId="17" applyFont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20" fontId="4" fillId="0" borderId="57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17" applyFont="1" applyBorder="1" applyAlignment="1">
      <alignment horizontal="left" vertical="center" shrinkToFit="1"/>
    </xf>
    <xf numFmtId="0" fontId="13" fillId="0" borderId="0" xfId="17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wrapTex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139"/>
    <col min="3" max="3" width="10.5" style="139" bestFit="1" customWidth="1"/>
    <col min="4" max="10" width="9" style="139"/>
    <col min="11" max="11" width="6.625" style="139" customWidth="1"/>
    <col min="12" max="16384" width="9" style="139"/>
  </cols>
  <sheetData>
    <row r="19" spans="9:9" x14ac:dyDescent="0.15">
      <c r="I19" s="143"/>
    </row>
    <row r="20" spans="9:9" x14ac:dyDescent="0.15">
      <c r="I20" s="141"/>
    </row>
    <row r="40" spans="1:9" ht="39.950000000000003" customHeight="1" x14ac:dyDescent="0.15">
      <c r="C40" s="174" t="s">
        <v>64</v>
      </c>
      <c r="D40" s="175"/>
      <c r="E40" s="176">
        <v>45051</v>
      </c>
      <c r="F40" s="177"/>
      <c r="G40" s="177"/>
      <c r="H40" s="142" t="s">
        <v>87</v>
      </c>
    </row>
    <row r="41" spans="1:9" ht="39.950000000000003" customHeight="1" x14ac:dyDescent="0.15">
      <c r="A41" s="107"/>
      <c r="B41" s="51"/>
      <c r="C41" s="174" t="s">
        <v>74</v>
      </c>
      <c r="D41" s="175"/>
      <c r="E41" s="178" t="s">
        <v>114</v>
      </c>
      <c r="F41" s="179"/>
      <c r="G41" s="180"/>
      <c r="H41" s="106"/>
    </row>
    <row r="42" spans="1:9" ht="39.950000000000003" customHeight="1" x14ac:dyDescent="0.3">
      <c r="A42" s="107"/>
      <c r="B42" s="51"/>
      <c r="C42" s="174" t="s">
        <v>65</v>
      </c>
      <c r="D42" s="175"/>
      <c r="E42" s="181" t="s">
        <v>113</v>
      </c>
      <c r="F42" s="182"/>
      <c r="G42" s="183"/>
      <c r="H42" s="183"/>
      <c r="I42" s="173"/>
    </row>
    <row r="43" spans="1:9" x14ac:dyDescent="0.15">
      <c r="E43" s="141"/>
    </row>
    <row r="44" spans="1:9" x14ac:dyDescent="0.15">
      <c r="G44" s="137"/>
    </row>
    <row r="45" spans="1:9" x14ac:dyDescent="0.15">
      <c r="G45" s="21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48" sqref="N48"/>
    </sheetView>
  </sheetViews>
  <sheetFormatPr defaultRowHeight="13.5" x14ac:dyDescent="0.15"/>
  <cols>
    <col min="1" max="5" width="2.625" style="25" customWidth="1"/>
    <col min="6" max="6" width="3.25" style="25" customWidth="1"/>
    <col min="7" max="7" width="3" style="25" customWidth="1"/>
    <col min="8" max="13" width="2.625" style="25" customWidth="1"/>
    <col min="14" max="14" width="10.375" style="25" customWidth="1"/>
    <col min="15" max="32" width="2.625" style="25" customWidth="1"/>
    <col min="33" max="33" width="2.375" style="25" customWidth="1"/>
    <col min="34" max="34" width="9" style="25" hidden="1" customWidth="1"/>
    <col min="35" max="35" width="0" style="25" hidden="1" customWidth="1"/>
    <col min="36" max="36" width="9" style="25" hidden="1" customWidth="1"/>
    <col min="37" max="16384" width="9" style="25"/>
  </cols>
  <sheetData>
    <row r="1" spans="1:43" x14ac:dyDescent="0.15">
      <c r="A1" s="191" t="str">
        <f>ﾃﾞｰﾀﾃｰﾌﾞﾙ!C1</f>
        <v>チャレンジカップU-8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</row>
    <row r="2" spans="1:43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</row>
    <row r="3" spans="1:43" x14ac:dyDescent="0.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</row>
    <row r="4" spans="1:43" x14ac:dyDescent="0.15">
      <c r="A4" s="34"/>
      <c r="B4" s="192" t="s">
        <v>17</v>
      </c>
      <c r="C4" s="192"/>
      <c r="D4" s="193" t="s">
        <v>16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43" x14ac:dyDescent="0.15">
      <c r="A5" s="34"/>
      <c r="B5" s="192"/>
      <c r="C5" s="192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43" x14ac:dyDescent="0.15">
      <c r="A6" s="34"/>
      <c r="B6" s="192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43" x14ac:dyDescent="0.15">
      <c r="A7" s="34"/>
      <c r="B7" s="192"/>
      <c r="C7" s="192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43" x14ac:dyDescent="0.15">
      <c r="A8" s="184" t="s">
        <v>44</v>
      </c>
      <c r="B8" s="185" t="s">
        <v>43</v>
      </c>
      <c r="C8" s="185"/>
      <c r="D8" s="185"/>
      <c r="E8" s="185"/>
      <c r="F8" s="46" t="s">
        <v>42</v>
      </c>
      <c r="G8" s="39"/>
      <c r="H8" s="39"/>
      <c r="I8" s="39"/>
      <c r="J8" s="39"/>
      <c r="K8" s="39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43" ht="13.5" customHeight="1" x14ac:dyDescent="0.15">
      <c r="A9" s="184"/>
      <c r="B9" s="185"/>
      <c r="C9" s="185"/>
      <c r="D9" s="185"/>
      <c r="E9" s="185"/>
      <c r="F9" s="45" t="s">
        <v>41</v>
      </c>
      <c r="G9" s="39"/>
      <c r="H9" s="39"/>
      <c r="I9" s="39"/>
      <c r="J9" s="39"/>
      <c r="K9" s="39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43" ht="13.5" customHeight="1" x14ac:dyDescent="0.15">
      <c r="A10" s="37"/>
      <c r="B10" s="42"/>
      <c r="C10" s="42"/>
      <c r="D10" s="42"/>
      <c r="E10" s="42"/>
      <c r="F10" s="45"/>
      <c r="G10" s="39"/>
      <c r="H10" s="39"/>
      <c r="I10" s="39"/>
      <c r="J10" s="39"/>
      <c r="K10" s="39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43" x14ac:dyDescent="0.15">
      <c r="A11" s="184" t="s">
        <v>40</v>
      </c>
      <c r="B11" s="185" t="s">
        <v>39</v>
      </c>
      <c r="C11" s="185"/>
      <c r="D11" s="185"/>
      <c r="E11" s="185"/>
      <c r="F11" s="189">
        <f>ﾃﾞｰﾀﾃｰﾌﾞﾙ!C2</f>
        <v>45052</v>
      </c>
      <c r="G11" s="189"/>
      <c r="H11" s="189"/>
      <c r="I11" s="189"/>
      <c r="J11" s="189"/>
      <c r="K11" s="189"/>
      <c r="L11" s="190">
        <f>WEEKDAY(F11,1)</f>
        <v>7</v>
      </c>
      <c r="M11" s="190"/>
      <c r="N11" s="82"/>
      <c r="O11" s="82"/>
      <c r="P11" s="82"/>
      <c r="Q11" s="82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43" x14ac:dyDescent="0.15">
      <c r="A12" s="184"/>
      <c r="B12" s="185"/>
      <c r="C12" s="185"/>
      <c r="D12" s="185"/>
      <c r="E12" s="185"/>
      <c r="F12" s="189"/>
      <c r="G12" s="189"/>
      <c r="H12" s="189"/>
      <c r="I12" s="189"/>
      <c r="J12" s="189"/>
      <c r="K12" s="189"/>
      <c r="L12" s="190"/>
      <c r="M12" s="190"/>
      <c r="N12" s="82"/>
      <c r="O12" s="82"/>
      <c r="P12" s="82"/>
      <c r="Q12" s="82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43" ht="26.1" customHeight="1" x14ac:dyDescent="0.15">
      <c r="A13" s="37" t="s">
        <v>38</v>
      </c>
      <c r="B13" s="185" t="s">
        <v>37</v>
      </c>
      <c r="C13" s="185"/>
      <c r="D13" s="185"/>
      <c r="E13" s="185"/>
      <c r="F13" s="188" t="s">
        <v>102</v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I13" s="24"/>
      <c r="AJ13" s="23"/>
      <c r="AK13" s="23"/>
      <c r="AL13" s="23"/>
      <c r="AM13" s="23"/>
      <c r="AN13" s="23"/>
      <c r="AO13" s="23"/>
      <c r="AP13" s="23"/>
      <c r="AQ13" s="23"/>
    </row>
    <row r="14" spans="1:43" ht="17.25" x14ac:dyDescent="0.2">
      <c r="A14" s="37"/>
      <c r="B14" s="42"/>
      <c r="C14" s="42"/>
      <c r="D14" s="42"/>
      <c r="E14" s="42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I14" s="22"/>
      <c r="AJ14" s="22"/>
      <c r="AK14" s="22"/>
      <c r="AL14" s="22"/>
      <c r="AM14" s="22"/>
      <c r="AN14" s="23"/>
      <c r="AO14" s="22"/>
      <c r="AP14" s="22"/>
      <c r="AQ14" s="22"/>
    </row>
    <row r="15" spans="1:43" x14ac:dyDescent="0.15">
      <c r="A15" s="184" t="s">
        <v>36</v>
      </c>
      <c r="B15" s="185" t="s">
        <v>35</v>
      </c>
      <c r="C15" s="185"/>
      <c r="D15" s="185"/>
      <c r="E15" s="185"/>
      <c r="F15" s="185" t="str">
        <f>ﾃﾞｰﾀﾃｰﾌﾞﾙ!C4</f>
        <v>U-8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43" x14ac:dyDescent="0.15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x14ac:dyDescent="0.15">
      <c r="A17" s="184" t="s">
        <v>34</v>
      </c>
      <c r="B17" s="185" t="s">
        <v>33</v>
      </c>
      <c r="C17" s="185"/>
      <c r="D17" s="185"/>
      <c r="E17" s="185"/>
      <c r="F17" s="187" t="s">
        <v>88</v>
      </c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34"/>
      <c r="AA17" s="34"/>
      <c r="AB17" s="34"/>
      <c r="AC17" s="34"/>
      <c r="AD17" s="34"/>
      <c r="AE17" s="34"/>
      <c r="AF17" s="34"/>
      <c r="AG17" s="34"/>
    </row>
    <row r="18" spans="1:33" x14ac:dyDescent="0.15">
      <c r="A18" s="184"/>
      <c r="B18" s="185"/>
      <c r="C18" s="185"/>
      <c r="D18" s="185"/>
      <c r="E18" s="185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34"/>
      <c r="AA18" s="34"/>
      <c r="AB18" s="34"/>
      <c r="AC18" s="34"/>
      <c r="AD18" s="34"/>
      <c r="AE18" s="34"/>
      <c r="AF18" s="34"/>
      <c r="AG18" s="34"/>
    </row>
    <row r="19" spans="1:33" x14ac:dyDescent="0.15">
      <c r="A19" s="184" t="s">
        <v>32</v>
      </c>
      <c r="B19" s="193" t="s">
        <v>31</v>
      </c>
      <c r="C19" s="193"/>
      <c r="D19" s="193"/>
      <c r="E19" s="193"/>
      <c r="F19" s="43" t="s">
        <v>30</v>
      </c>
      <c r="G19" s="43"/>
      <c r="H19" s="43"/>
      <c r="I19" s="43"/>
      <c r="J19" s="42"/>
      <c r="K19" s="42"/>
      <c r="L19" s="42"/>
      <c r="M19" s="39"/>
      <c r="N19" s="39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x14ac:dyDescent="0.15">
      <c r="A20" s="184"/>
      <c r="B20" s="193"/>
      <c r="C20" s="193"/>
      <c r="D20" s="193"/>
      <c r="E20" s="193"/>
      <c r="F20" s="42"/>
      <c r="G20" s="42"/>
      <c r="H20" s="42"/>
      <c r="I20" s="42"/>
      <c r="J20" s="42"/>
      <c r="K20" s="42"/>
      <c r="L20" s="42"/>
      <c r="M20" s="39"/>
      <c r="N20" s="39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x14ac:dyDescent="0.15">
      <c r="A21" s="34"/>
      <c r="B21" s="34"/>
      <c r="C21" s="34"/>
      <c r="D21" s="34"/>
      <c r="E21" s="34"/>
      <c r="F21" s="42" t="s">
        <v>80</v>
      </c>
      <c r="G21" s="34"/>
      <c r="H21" s="34"/>
      <c r="I21" s="42"/>
      <c r="J21" s="42"/>
      <c r="K21" s="42"/>
      <c r="L21" s="42"/>
      <c r="M21" s="39"/>
      <c r="N21" s="39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x14ac:dyDescent="0.15">
      <c r="A22" s="34"/>
      <c r="B22" s="34"/>
      <c r="C22" s="34"/>
      <c r="D22" s="34"/>
      <c r="E22" s="34"/>
      <c r="F22" s="42" t="s">
        <v>49</v>
      </c>
      <c r="G22" s="34"/>
      <c r="H22" s="34"/>
      <c r="I22" s="42"/>
      <c r="J22" s="42"/>
      <c r="K22" s="42"/>
      <c r="L22" s="42"/>
      <c r="M22" s="39"/>
      <c r="N22" s="39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x14ac:dyDescent="0.15">
      <c r="A23" s="34"/>
      <c r="B23" s="34"/>
      <c r="C23" s="34"/>
      <c r="D23" s="34"/>
      <c r="E23" s="34"/>
      <c r="F23" s="42"/>
      <c r="G23" s="34"/>
      <c r="H23" s="34"/>
      <c r="I23" s="42"/>
      <c r="J23" s="42"/>
      <c r="K23" s="42"/>
      <c r="L23" s="42"/>
      <c r="M23" s="39"/>
      <c r="N23" s="39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15">
      <c r="A24" s="34"/>
      <c r="B24" s="34"/>
      <c r="C24" s="34"/>
      <c r="D24" s="34"/>
      <c r="E24" s="34"/>
      <c r="F24" s="42" t="s">
        <v>54</v>
      </c>
      <c r="G24" s="34"/>
      <c r="H24" s="34"/>
      <c r="I24" s="42"/>
      <c r="J24" s="42"/>
      <c r="K24" s="42"/>
      <c r="L24" s="42"/>
      <c r="M24" s="39"/>
      <c r="N24" s="39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x14ac:dyDescent="0.15">
      <c r="A25" s="34"/>
      <c r="B25" s="34"/>
      <c r="C25" s="34"/>
      <c r="D25" s="34"/>
      <c r="E25" s="34"/>
      <c r="F25" s="38" t="s">
        <v>29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x14ac:dyDescent="0.15">
      <c r="A26" s="34"/>
      <c r="B26" s="34"/>
      <c r="C26" s="34"/>
      <c r="D26" s="34"/>
      <c r="E26" s="34"/>
      <c r="F26" s="44" t="s">
        <v>28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15">
      <c r="A27" s="34"/>
      <c r="B27" s="34"/>
      <c r="C27" s="34"/>
      <c r="D27" s="34"/>
      <c r="E27" s="34"/>
      <c r="F27" s="41" t="s">
        <v>27</v>
      </c>
      <c r="G27" s="42"/>
      <c r="H27" s="42"/>
      <c r="I27" s="42"/>
      <c r="J27" s="42"/>
      <c r="K27" s="42"/>
      <c r="L27" s="4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15">
      <c r="A28" s="34"/>
      <c r="B28" s="34"/>
      <c r="C28" s="34"/>
      <c r="D28" s="34"/>
      <c r="E28" s="34"/>
      <c r="F28" s="41" t="s">
        <v>26</v>
      </c>
      <c r="G28" s="42"/>
      <c r="H28" s="42"/>
      <c r="I28" s="42"/>
      <c r="J28" s="42"/>
      <c r="K28" s="42"/>
      <c r="L28" s="42"/>
      <c r="M28" s="39"/>
      <c r="N28" s="39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15">
      <c r="A29" s="34"/>
      <c r="B29" s="34"/>
      <c r="C29" s="34"/>
      <c r="D29" s="39"/>
      <c r="E29" s="39"/>
      <c r="F29" s="41" t="s">
        <v>25</v>
      </c>
      <c r="G29" s="40"/>
      <c r="H29" s="40"/>
      <c r="I29" s="39"/>
      <c r="J29" s="39"/>
      <c r="K29" s="39"/>
      <c r="L29" s="39"/>
      <c r="M29" s="39"/>
      <c r="N29" s="39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15">
      <c r="A30" s="34"/>
      <c r="B30" s="34"/>
      <c r="C30" s="34"/>
      <c r="D30" s="34"/>
      <c r="E30" s="34"/>
      <c r="F30" s="41" t="s">
        <v>24</v>
      </c>
      <c r="G30" s="40"/>
      <c r="H30" s="40"/>
      <c r="I30" s="39"/>
      <c r="J30" s="39"/>
      <c r="K30" s="39"/>
      <c r="L30" s="39"/>
      <c r="M30" s="39"/>
      <c r="N30" s="39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34"/>
      <c r="B31" s="34"/>
      <c r="C31" s="34"/>
      <c r="D31" s="34"/>
      <c r="E31" s="34"/>
      <c r="F31" s="56"/>
      <c r="G31" s="40"/>
      <c r="H31" s="40"/>
      <c r="I31" s="39"/>
      <c r="J31" s="39"/>
      <c r="K31" s="39"/>
      <c r="L31" s="39"/>
      <c r="M31" s="39"/>
      <c r="N31" s="39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A32" s="34"/>
      <c r="B32" s="34"/>
      <c r="C32" s="34"/>
      <c r="D32" s="34"/>
      <c r="E32" s="34"/>
      <c r="F32" s="56"/>
      <c r="G32" s="39" t="s">
        <v>85</v>
      </c>
      <c r="H32" s="40"/>
      <c r="I32" s="39"/>
      <c r="J32" s="39"/>
      <c r="K32" s="39"/>
      <c r="L32" s="39"/>
      <c r="M32" s="39"/>
      <c r="N32" s="39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8" x14ac:dyDescent="0.15">
      <c r="A33" s="34"/>
      <c r="B33" s="34"/>
      <c r="C33" s="34"/>
      <c r="D33" s="34"/>
      <c r="E33" s="34"/>
      <c r="F33" s="38" t="s">
        <v>76</v>
      </c>
      <c r="G33" s="40"/>
      <c r="H33" s="40"/>
      <c r="I33" s="34"/>
      <c r="J33" s="34"/>
      <c r="K33" s="34"/>
      <c r="L33" s="39"/>
      <c r="M33" s="39"/>
      <c r="N33" s="39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8" x14ac:dyDescent="0.15">
      <c r="A34" s="34"/>
      <c r="B34" s="34"/>
      <c r="C34" s="34"/>
      <c r="D34" s="34"/>
      <c r="E34" s="34"/>
      <c r="F34" s="38"/>
      <c r="G34" s="40"/>
      <c r="H34" s="40"/>
      <c r="I34" s="34"/>
      <c r="J34" s="34"/>
      <c r="K34" s="34"/>
      <c r="L34" s="39"/>
      <c r="M34" s="39"/>
      <c r="N34" s="39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8" x14ac:dyDescent="0.15">
      <c r="A35" s="34"/>
      <c r="B35" s="34"/>
      <c r="C35" s="34"/>
      <c r="D35" s="39"/>
      <c r="E35" s="39"/>
      <c r="F35" s="38"/>
      <c r="G35" s="40"/>
      <c r="H35" s="40"/>
      <c r="I35" s="34"/>
      <c r="J35" s="34"/>
      <c r="K35" s="34"/>
      <c r="L35" s="39"/>
      <c r="M35" s="39"/>
      <c r="N35" s="39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8" x14ac:dyDescent="0.15">
      <c r="A36" s="184" t="s">
        <v>23</v>
      </c>
      <c r="B36" s="193" t="s">
        <v>22</v>
      </c>
      <c r="C36" s="193"/>
      <c r="D36" s="193"/>
      <c r="E36" s="193"/>
      <c r="F36" s="34" t="s">
        <v>21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8" x14ac:dyDescent="0.15">
      <c r="A37" s="184"/>
      <c r="B37" s="193"/>
      <c r="C37" s="193"/>
      <c r="D37" s="193"/>
      <c r="E37" s="193"/>
      <c r="F37" s="38" t="s">
        <v>20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8" x14ac:dyDescent="0.15">
      <c r="A38" s="34"/>
      <c r="B38" s="34"/>
      <c r="C38" s="34"/>
      <c r="D38" s="34"/>
      <c r="E38" s="34"/>
      <c r="F38" s="38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25" t="s">
        <v>50</v>
      </c>
    </row>
    <row r="39" spans="1:38" x14ac:dyDescent="0.15">
      <c r="A39" s="34"/>
      <c r="B39" s="34"/>
      <c r="C39" s="34"/>
      <c r="D39" s="34"/>
      <c r="E39" s="34"/>
      <c r="F39" s="38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47">
        <v>41489</v>
      </c>
      <c r="AI39" s="47">
        <v>41490</v>
      </c>
    </row>
    <row r="40" spans="1:38" x14ac:dyDescent="0.15">
      <c r="A40" s="184" t="s">
        <v>19</v>
      </c>
      <c r="B40" s="192" t="s">
        <v>18</v>
      </c>
      <c r="C40" s="192"/>
      <c r="D40" s="192"/>
      <c r="E40" s="192"/>
      <c r="F40" s="35">
        <v>1</v>
      </c>
      <c r="G40" s="186" t="s">
        <v>103</v>
      </c>
      <c r="H40" s="177"/>
      <c r="I40" s="177"/>
      <c r="J40" s="177"/>
      <c r="K40" s="177"/>
      <c r="L40" s="177"/>
      <c r="M40" s="177"/>
      <c r="N40" s="83" t="s">
        <v>89</v>
      </c>
      <c r="O40" s="84"/>
      <c r="P40" s="84"/>
      <c r="Q40" s="84"/>
      <c r="R40" s="84"/>
      <c r="S40" s="84"/>
      <c r="T40" s="84"/>
      <c r="AE40" s="34"/>
      <c r="AI40" s="25">
        <f>COUNTIF(ﾀｲﾑｽｹｼﾞｭｰﾙ!$D$7:$O$21,G49)</f>
        <v>0</v>
      </c>
      <c r="AJ40" s="25" t="e">
        <f>COUNTIF(#REF!,#REF!)</f>
        <v>#REF!</v>
      </c>
      <c r="AK40" s="76"/>
      <c r="AL40" s="77"/>
    </row>
    <row r="41" spans="1:38" x14ac:dyDescent="0.15">
      <c r="A41" s="184"/>
      <c r="B41" s="192"/>
      <c r="C41" s="192"/>
      <c r="D41" s="192"/>
      <c r="E41" s="192"/>
      <c r="F41" s="35">
        <v>2</v>
      </c>
      <c r="G41" s="186" t="s">
        <v>93</v>
      </c>
      <c r="H41" s="177"/>
      <c r="I41" s="177"/>
      <c r="J41" s="177"/>
      <c r="K41" s="177"/>
      <c r="L41" s="177"/>
      <c r="M41" s="177"/>
      <c r="N41" s="83" t="s">
        <v>100</v>
      </c>
      <c r="O41" s="34"/>
      <c r="P41" s="34"/>
      <c r="Q41" s="34"/>
      <c r="AE41" s="34"/>
      <c r="AI41" s="25">
        <f>COUNTIF(ﾀｲﾑｽｹｼﾞｭｰﾙ!$D$7:$O$21,G41)</f>
        <v>3</v>
      </c>
      <c r="AJ41" s="25" t="e">
        <f>COUNTIF(#REF!,#REF!)</f>
        <v>#REF!</v>
      </c>
      <c r="AK41" s="76"/>
      <c r="AL41" s="77"/>
    </row>
    <row r="42" spans="1:38" ht="17.25" x14ac:dyDescent="0.15">
      <c r="B42" s="36" t="str">
        <f>ﾃﾞｰﾀﾃｰﾌﾞﾙ!C4</f>
        <v>U-8</v>
      </c>
      <c r="C42" s="36"/>
      <c r="D42" s="36"/>
      <c r="F42" s="35">
        <v>3</v>
      </c>
      <c r="G42" s="186" t="s">
        <v>94</v>
      </c>
      <c r="H42" s="177"/>
      <c r="I42" s="177"/>
      <c r="J42" s="177"/>
      <c r="K42" s="177"/>
      <c r="L42" s="177"/>
      <c r="M42" s="177"/>
      <c r="N42" s="83" t="s">
        <v>90</v>
      </c>
      <c r="AI42" s="25">
        <f>COUNTIF(ﾀｲﾑｽｹｼﾞｭｰﾙ!$D$7:$O$21,G45)</f>
        <v>3</v>
      </c>
      <c r="AJ42" s="25" t="e">
        <f>COUNTIF(#REF!,#REF!)</f>
        <v>#REF!</v>
      </c>
      <c r="AK42" s="76"/>
      <c r="AL42" s="77"/>
    </row>
    <row r="43" spans="1:38" x14ac:dyDescent="0.15">
      <c r="F43" s="35">
        <v>4</v>
      </c>
      <c r="G43" s="186" t="s">
        <v>99</v>
      </c>
      <c r="H43" s="177"/>
      <c r="I43" s="177"/>
      <c r="J43" s="177"/>
      <c r="K43" s="177"/>
      <c r="L43" s="177"/>
      <c r="M43" s="177"/>
      <c r="N43" s="83" t="s">
        <v>83</v>
      </c>
      <c r="O43" s="34"/>
      <c r="P43" s="34"/>
      <c r="Q43" s="34"/>
      <c r="T43" s="34"/>
      <c r="AI43" s="25">
        <f>COUNTIF(ﾀｲﾑｽｹｼﾞｭｰﾙ!$D$7:$O$21,G43)</f>
        <v>3</v>
      </c>
      <c r="AJ43" s="25" t="e">
        <f>COUNTIF(#REF!,#REF!)</f>
        <v>#REF!</v>
      </c>
      <c r="AK43" s="76"/>
      <c r="AL43" s="77"/>
    </row>
    <row r="44" spans="1:38" x14ac:dyDescent="0.15">
      <c r="F44" s="35">
        <v>5</v>
      </c>
      <c r="G44" s="186" t="s">
        <v>98</v>
      </c>
      <c r="H44" s="177"/>
      <c r="I44" s="177"/>
      <c r="J44" s="177"/>
      <c r="K44" s="177"/>
      <c r="L44" s="177"/>
      <c r="M44" s="177"/>
      <c r="N44" s="83" t="s">
        <v>83</v>
      </c>
      <c r="O44" s="34"/>
      <c r="P44" s="34"/>
      <c r="Q44" s="34"/>
      <c r="T44" s="34"/>
      <c r="AI44" s="25">
        <f>COUNTIF(ﾀｲﾑｽｹｼﾞｭｰﾙ!$D$7:$O$21,G44)</f>
        <v>3</v>
      </c>
      <c r="AJ44" s="25" t="e">
        <f>COUNTIF(#REF!,#REF!)</f>
        <v>#REF!</v>
      </c>
      <c r="AK44" s="76"/>
      <c r="AL44" s="77"/>
    </row>
    <row r="45" spans="1:38" x14ac:dyDescent="0.15">
      <c r="A45" s="34"/>
      <c r="B45" s="34"/>
      <c r="C45" s="34"/>
      <c r="D45" s="34"/>
      <c r="E45" s="34"/>
      <c r="F45" s="35">
        <v>6</v>
      </c>
      <c r="G45" s="186" t="s">
        <v>95</v>
      </c>
      <c r="H45" s="177"/>
      <c r="I45" s="177"/>
      <c r="J45" s="177"/>
      <c r="K45" s="177"/>
      <c r="L45" s="177"/>
      <c r="M45" s="177"/>
      <c r="N45" s="83" t="s">
        <v>101</v>
      </c>
      <c r="P45" s="34"/>
      <c r="Q45" s="34"/>
      <c r="AI45" s="25">
        <f>COUNTIF(ﾀｲﾑｽｹｼﾞｭｰﾙ!$D$7:$O$21,G42)</f>
        <v>3</v>
      </c>
      <c r="AJ45" s="25" t="e">
        <f>COUNTIF(#REF!,#REF!)</f>
        <v>#REF!</v>
      </c>
      <c r="AK45" s="76"/>
      <c r="AL45" s="77"/>
    </row>
    <row r="46" spans="1:38" x14ac:dyDescent="0.15">
      <c r="F46" s="35">
        <v>7</v>
      </c>
      <c r="G46" s="186" t="s">
        <v>96</v>
      </c>
      <c r="H46" s="177"/>
      <c r="I46" s="177"/>
      <c r="J46" s="177"/>
      <c r="K46" s="177"/>
      <c r="L46" s="177"/>
      <c r="M46" s="177"/>
      <c r="N46" s="83" t="s">
        <v>101</v>
      </c>
      <c r="O46" s="34"/>
      <c r="P46" s="34"/>
      <c r="Q46" s="34"/>
      <c r="AI46" s="25">
        <f>COUNTIF(ﾀｲﾑｽｹｼﾞｭｰﾙ!$D$7:$O$21,G46)</f>
        <v>3</v>
      </c>
      <c r="AJ46" s="25" t="e">
        <f>COUNTIF(#REF!,#REF!)</f>
        <v>#REF!</v>
      </c>
      <c r="AK46" s="76"/>
      <c r="AL46" s="77"/>
    </row>
    <row r="47" spans="1:38" x14ac:dyDescent="0.15">
      <c r="F47" s="35">
        <v>8</v>
      </c>
      <c r="G47" s="186" t="s">
        <v>81</v>
      </c>
      <c r="H47" s="177"/>
      <c r="I47" s="177"/>
      <c r="J47" s="177"/>
      <c r="K47" s="177"/>
      <c r="L47" s="177"/>
      <c r="M47" s="177"/>
      <c r="N47" s="83" t="s">
        <v>83</v>
      </c>
      <c r="Q47" s="34"/>
      <c r="AI47" s="25">
        <f>COUNTIF(ﾀｲﾑｽｹｼﾞｭｰﾙ!$D$7:$O$21,G47)</f>
        <v>3</v>
      </c>
      <c r="AJ47" s="25" t="e">
        <f>COUNTIF(#REF!,#REF!)</f>
        <v>#REF!</v>
      </c>
      <c r="AK47" s="76"/>
      <c r="AL47" s="77"/>
    </row>
    <row r="48" spans="1:38" x14ac:dyDescent="0.15">
      <c r="A48" s="34"/>
      <c r="B48" s="34"/>
      <c r="C48" s="34"/>
      <c r="E48" s="34"/>
      <c r="F48" s="35"/>
      <c r="G48" s="186"/>
      <c r="H48" s="177"/>
      <c r="I48" s="177"/>
      <c r="J48" s="177"/>
      <c r="K48" s="177"/>
      <c r="L48" s="177"/>
      <c r="M48" s="177"/>
      <c r="N48" s="83"/>
      <c r="AI48" s="25">
        <f>COUNTIF(ﾀｲﾑｽｹｼﾞｭｰﾙ!$D$7:$O$21,G48)</f>
        <v>0</v>
      </c>
      <c r="AJ48" s="25" t="e">
        <f>COUNTIF(#REF!,#REF!)</f>
        <v>#REF!</v>
      </c>
      <c r="AK48" s="76"/>
      <c r="AL48" s="77"/>
    </row>
    <row r="49" spans="7:38" x14ac:dyDescent="0.15">
      <c r="G49" s="186"/>
      <c r="H49" s="177"/>
      <c r="I49" s="177"/>
      <c r="J49" s="177"/>
      <c r="K49" s="177"/>
      <c r="L49" s="177"/>
      <c r="M49" s="177"/>
      <c r="N49" s="83"/>
      <c r="AE49" s="34"/>
      <c r="AI49" s="25">
        <f>COUNTIF(ﾀｲﾑｽｹｼﾞｭｰﾙ!$D$7:$O$21,G40)</f>
        <v>2</v>
      </c>
      <c r="AJ49" s="25" t="e">
        <f>COUNTIF(#REF!,#REF!)</f>
        <v>#REF!</v>
      </c>
      <c r="AK49" s="76"/>
      <c r="AL49" s="77"/>
    </row>
    <row r="50" spans="7:38" x14ac:dyDescent="0.15">
      <c r="G50" s="186"/>
      <c r="H50" s="177"/>
      <c r="I50" s="177"/>
      <c r="J50" s="177"/>
      <c r="K50" s="177"/>
      <c r="L50" s="177"/>
      <c r="M50" s="177"/>
      <c r="N50" s="83"/>
      <c r="AE50" s="34"/>
      <c r="AI50" s="25">
        <f>COUNTIF(ﾀｲﾑｽｹｼﾞｭｰﾙ!$D$7:$O$21,G50)</f>
        <v>0</v>
      </c>
      <c r="AJ50" s="25" t="e">
        <f>COUNTIF(#REF!,#REF!)</f>
        <v>#REF!</v>
      </c>
      <c r="AK50" s="76"/>
      <c r="AL50" s="77"/>
    </row>
    <row r="51" spans="7:38" x14ac:dyDescent="0.15">
      <c r="G51" s="186"/>
      <c r="H51" s="177"/>
      <c r="I51" s="177"/>
      <c r="J51" s="177"/>
      <c r="K51" s="177"/>
      <c r="L51" s="177"/>
      <c r="M51" s="177"/>
      <c r="N51" s="83"/>
      <c r="AE51" s="34"/>
      <c r="AI51" s="25">
        <f>COUNTIF(ﾀｲﾑｽｹｼﾞｭｰﾙ!$D$7:$O$21,G51)</f>
        <v>0</v>
      </c>
      <c r="AJ51" s="25" t="e">
        <f>COUNTIF(#REF!,#REF!)</f>
        <v>#REF!</v>
      </c>
      <c r="AK51" s="76"/>
      <c r="AL51" s="77"/>
    </row>
    <row r="53" spans="7:38" ht="14.25" thickBot="1" x14ac:dyDescent="0.2"/>
    <row r="54" spans="7:38" x14ac:dyDescent="0.15">
      <c r="G54" s="33"/>
      <c r="H54" s="32" t="s">
        <v>45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1"/>
    </row>
    <row r="55" spans="7:38" x14ac:dyDescent="0.15">
      <c r="G55" s="30"/>
      <c r="H55" s="25" t="s">
        <v>75</v>
      </c>
      <c r="AC55" s="29"/>
    </row>
    <row r="56" spans="7:38" x14ac:dyDescent="0.15">
      <c r="G56" s="30"/>
      <c r="I56" s="25" t="s">
        <v>51</v>
      </c>
      <c r="AC56" s="29"/>
    </row>
    <row r="57" spans="7:38" x14ac:dyDescent="0.15">
      <c r="G57" s="30"/>
      <c r="H57" s="25" t="s">
        <v>46</v>
      </c>
      <c r="AC57" s="29"/>
    </row>
    <row r="58" spans="7:38" x14ac:dyDescent="0.15">
      <c r="G58" s="30"/>
      <c r="H58" s="25" t="s">
        <v>47</v>
      </c>
      <c r="AC58" s="29"/>
    </row>
    <row r="59" spans="7:38" ht="14.25" thickBot="1" x14ac:dyDescent="0.2"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6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35"/>
  <sheetViews>
    <sheetView workbookViewId="0">
      <selection activeCell="A2" sqref="A2"/>
    </sheetView>
  </sheetViews>
  <sheetFormatPr defaultRowHeight="13.5" x14ac:dyDescent="0.15"/>
  <cols>
    <col min="1" max="1" width="1.5" customWidth="1"/>
    <col min="2" max="2" width="16.75" customWidth="1"/>
    <col min="3" max="3" width="7.625" customWidth="1"/>
    <col min="4" max="15" width="5.625" customWidth="1"/>
    <col min="16" max="19" width="7.625" customWidth="1"/>
    <col min="20" max="20" width="8.5" customWidth="1"/>
    <col min="21" max="29" width="6.75" customWidth="1"/>
  </cols>
  <sheetData>
    <row r="2" spans="2:24" ht="21" x14ac:dyDescent="0.15">
      <c r="B2" s="196" t="str">
        <f>ﾃﾞｰﾀﾃｰﾌﾞﾙ!C1</f>
        <v>チャレンジカップU-8</v>
      </c>
      <c r="C2" s="175"/>
      <c r="D2" s="175"/>
      <c r="E2" s="175"/>
      <c r="F2" s="175"/>
      <c r="G2" s="175"/>
      <c r="H2" s="175"/>
      <c r="I2" s="175"/>
      <c r="J2" s="175"/>
      <c r="K2" s="79" t="str">
        <f>ﾃﾞｰﾀﾃｰﾌﾞﾙ!C4</f>
        <v>U-8</v>
      </c>
      <c r="L2" s="5"/>
      <c r="M2" s="79" t="s">
        <v>55</v>
      </c>
      <c r="N2" s="5"/>
      <c r="O2" s="5"/>
      <c r="P2" s="5"/>
      <c r="Q2" s="5"/>
      <c r="R2" s="6"/>
      <c r="S2" s="6"/>
      <c r="T2" s="6"/>
      <c r="U2" s="5"/>
      <c r="V2" s="5"/>
      <c r="W2" s="5"/>
      <c r="X2" s="5"/>
    </row>
    <row r="3" spans="2:24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36" customHeight="1" thickBot="1" x14ac:dyDescent="0.2">
      <c r="B4" s="71" t="s">
        <v>5</v>
      </c>
      <c r="C4" s="7" t="s">
        <v>10</v>
      </c>
      <c r="D4" s="13" t="str">
        <f>B5</f>
        <v>SVICFA</v>
      </c>
      <c r="E4" s="13"/>
      <c r="F4" s="14"/>
      <c r="G4" s="13" t="str">
        <f>B6</f>
        <v>明石FC</v>
      </c>
      <c r="H4" s="13"/>
      <c r="I4" s="13"/>
      <c r="J4" s="15" t="str">
        <f>B7</f>
        <v>ウッディSC</v>
      </c>
      <c r="K4" s="13"/>
      <c r="L4" s="14"/>
      <c r="M4" s="15" t="s">
        <v>81</v>
      </c>
      <c r="N4" s="13"/>
      <c r="O4" s="13"/>
      <c r="P4" s="8" t="s">
        <v>0</v>
      </c>
      <c r="Q4" s="9" t="s">
        <v>1</v>
      </c>
      <c r="R4" s="10" t="s">
        <v>2</v>
      </c>
      <c r="S4" s="11" t="s">
        <v>3</v>
      </c>
      <c r="T4" s="12" t="s">
        <v>4</v>
      </c>
      <c r="U4" s="104"/>
      <c r="V4" s="100"/>
      <c r="W4" s="101"/>
      <c r="X4" s="99"/>
    </row>
    <row r="5" spans="2:24" ht="36" customHeight="1" thickTop="1" x14ac:dyDescent="0.15">
      <c r="B5" s="70" t="s">
        <v>97</v>
      </c>
      <c r="C5" s="74" t="s">
        <v>89</v>
      </c>
      <c r="D5" s="90"/>
      <c r="E5" s="89"/>
      <c r="F5" s="87"/>
      <c r="G5" s="92"/>
      <c r="H5" s="242"/>
      <c r="I5" s="94"/>
      <c r="J5" s="48"/>
      <c r="K5" s="50"/>
      <c r="L5" s="48"/>
      <c r="M5" s="165"/>
      <c r="N5" s="89"/>
      <c r="O5" s="48"/>
      <c r="P5" s="169"/>
      <c r="Q5" s="16"/>
      <c r="R5" s="16"/>
      <c r="S5" s="16"/>
      <c r="T5" s="170"/>
      <c r="U5" s="102"/>
      <c r="V5" s="102"/>
      <c r="W5" s="102"/>
      <c r="X5" s="102"/>
    </row>
    <row r="6" spans="2:24" ht="36" customHeight="1" x14ac:dyDescent="0.15">
      <c r="B6" s="70" t="s">
        <v>95</v>
      </c>
      <c r="C6" s="74" t="s">
        <v>101</v>
      </c>
      <c r="D6" s="49"/>
      <c r="E6" s="50"/>
      <c r="F6" s="91"/>
      <c r="G6" s="95"/>
      <c r="H6" s="96"/>
      <c r="I6" s="97"/>
      <c r="J6" s="98"/>
      <c r="K6" s="96"/>
      <c r="L6" s="98"/>
      <c r="M6" s="166"/>
      <c r="N6" s="93"/>
      <c r="O6" s="98"/>
      <c r="P6" s="17"/>
      <c r="Q6" s="18"/>
      <c r="R6" s="18"/>
      <c r="S6" s="18"/>
      <c r="T6" s="19"/>
      <c r="U6" s="102"/>
      <c r="V6" s="102"/>
      <c r="W6" s="103"/>
      <c r="X6" s="103"/>
    </row>
    <row r="7" spans="2:24" ht="36" customHeight="1" x14ac:dyDescent="0.15">
      <c r="B7" s="162" t="s">
        <v>94</v>
      </c>
      <c r="C7" s="163" t="s">
        <v>90</v>
      </c>
      <c r="D7" s="49"/>
      <c r="E7" s="50"/>
      <c r="F7" s="164"/>
      <c r="G7" s="91"/>
      <c r="H7" s="96"/>
      <c r="I7" s="91"/>
      <c r="J7" s="95"/>
      <c r="K7" s="96"/>
      <c r="L7" s="96"/>
      <c r="M7" s="167"/>
      <c r="N7" s="96"/>
      <c r="O7" s="96"/>
      <c r="P7" s="17"/>
      <c r="Q7" s="18"/>
      <c r="R7" s="18"/>
      <c r="S7" s="18"/>
      <c r="T7" s="19"/>
      <c r="U7" s="102"/>
      <c r="V7" s="102"/>
      <c r="W7" s="103"/>
      <c r="X7" s="103"/>
    </row>
    <row r="8" spans="2:24" ht="36" customHeight="1" thickBot="1" x14ac:dyDescent="0.2">
      <c r="B8" s="72" t="s">
        <v>99</v>
      </c>
      <c r="C8" s="75" t="s">
        <v>82</v>
      </c>
      <c r="D8" s="156"/>
      <c r="E8" s="161"/>
      <c r="F8" s="158"/>
      <c r="G8" s="159"/>
      <c r="H8" s="157"/>
      <c r="I8" s="159"/>
      <c r="J8" s="160"/>
      <c r="K8" s="161"/>
      <c r="L8" s="161"/>
      <c r="M8" s="160"/>
      <c r="N8" s="161"/>
      <c r="O8" s="161"/>
      <c r="P8" s="105"/>
      <c r="Q8" s="73"/>
      <c r="R8" s="73"/>
      <c r="S8" s="73"/>
      <c r="T8" s="168"/>
      <c r="U8" s="6"/>
      <c r="V8" s="6"/>
      <c r="W8" s="6"/>
      <c r="X8" s="6"/>
    </row>
    <row r="9" spans="2:24" ht="36" customHeight="1" thickBot="1" x14ac:dyDescent="0.2">
      <c r="B9" s="240"/>
      <c r="C9" s="241"/>
      <c r="D9" s="236"/>
      <c r="E9" s="237"/>
      <c r="F9" s="236"/>
      <c r="G9" s="236"/>
      <c r="H9" s="238"/>
      <c r="I9" s="236"/>
      <c r="J9" s="237"/>
      <c r="K9" s="237"/>
      <c r="L9" s="237"/>
      <c r="M9" s="237"/>
      <c r="N9" s="237"/>
      <c r="O9" s="237"/>
      <c r="P9" s="239"/>
      <c r="Q9" s="239"/>
      <c r="R9" s="239"/>
      <c r="S9" s="239"/>
      <c r="T9" s="236"/>
      <c r="U9" s="6"/>
      <c r="V9" s="6"/>
      <c r="W9" s="6"/>
      <c r="X9" s="6"/>
    </row>
    <row r="10" spans="2:24" ht="36" customHeight="1" thickBot="1" x14ac:dyDescent="0.2">
      <c r="B10" s="71" t="s">
        <v>68</v>
      </c>
      <c r="C10" s="7" t="s">
        <v>10</v>
      </c>
      <c r="D10" s="13" t="str">
        <f>B11</f>
        <v>天満SC</v>
      </c>
      <c r="E10" s="13"/>
      <c r="F10" s="14"/>
      <c r="G10" s="13" t="str">
        <f>B12</f>
        <v>プエンテFC</v>
      </c>
      <c r="H10" s="13"/>
      <c r="I10" s="13"/>
      <c r="J10" s="15" t="str">
        <f>B13</f>
        <v>加西FC　B</v>
      </c>
      <c r="K10" s="13"/>
      <c r="L10" s="14"/>
      <c r="M10" s="15" t="s">
        <v>81</v>
      </c>
      <c r="N10" s="13"/>
      <c r="O10" s="13"/>
      <c r="P10" s="8" t="s">
        <v>0</v>
      </c>
      <c r="Q10" s="9" t="s">
        <v>1</v>
      </c>
      <c r="R10" s="10" t="s">
        <v>2</v>
      </c>
      <c r="S10" s="11" t="s">
        <v>3</v>
      </c>
      <c r="T10" s="12" t="s">
        <v>4</v>
      </c>
      <c r="U10" s="99"/>
      <c r="V10" s="100"/>
      <c r="W10" s="101"/>
      <c r="X10" s="99"/>
    </row>
    <row r="11" spans="2:24" ht="36" customHeight="1" thickTop="1" x14ac:dyDescent="0.15">
      <c r="B11" s="70" t="s">
        <v>93</v>
      </c>
      <c r="C11" s="74" t="s">
        <v>100</v>
      </c>
      <c r="D11" s="90"/>
      <c r="E11" s="89"/>
      <c r="F11" s="87"/>
      <c r="G11" s="92"/>
      <c r="H11" s="93"/>
      <c r="I11" s="94"/>
      <c r="J11" s="48"/>
      <c r="K11" s="50"/>
      <c r="L11" s="48"/>
      <c r="M11" s="165"/>
      <c r="N11" s="89"/>
      <c r="O11" s="48"/>
      <c r="P11" s="169"/>
      <c r="Q11" s="16"/>
      <c r="R11" s="16"/>
      <c r="S11" s="16"/>
      <c r="T11" s="170"/>
      <c r="U11" s="103"/>
      <c r="V11" s="103"/>
      <c r="W11" s="102"/>
      <c r="X11" s="102"/>
    </row>
    <row r="12" spans="2:24" ht="36" customHeight="1" x14ac:dyDescent="0.15">
      <c r="B12" s="70" t="s">
        <v>96</v>
      </c>
      <c r="C12" s="74" t="s">
        <v>101</v>
      </c>
      <c r="D12" s="49"/>
      <c r="E12" s="50"/>
      <c r="F12" s="91"/>
      <c r="G12" s="95"/>
      <c r="H12" s="96"/>
      <c r="I12" s="97"/>
      <c r="J12" s="98"/>
      <c r="K12" s="96"/>
      <c r="L12" s="98"/>
      <c r="M12" s="166"/>
      <c r="N12" s="93"/>
      <c r="O12" s="98"/>
      <c r="P12" s="17"/>
      <c r="Q12" s="18"/>
      <c r="R12" s="18"/>
      <c r="S12" s="18"/>
      <c r="T12" s="19"/>
      <c r="U12" s="102"/>
      <c r="V12" s="102"/>
      <c r="W12" s="103"/>
      <c r="X12" s="103"/>
    </row>
    <row r="13" spans="2:24" ht="36" customHeight="1" x14ac:dyDescent="0.15">
      <c r="B13" s="162" t="s">
        <v>98</v>
      </c>
      <c r="C13" s="163" t="s">
        <v>83</v>
      </c>
      <c r="D13" s="49"/>
      <c r="E13" s="50"/>
      <c r="F13" s="164"/>
      <c r="G13" s="91"/>
      <c r="H13" s="96"/>
      <c r="I13" s="91"/>
      <c r="J13" s="95"/>
      <c r="K13" s="96"/>
      <c r="L13" s="96"/>
      <c r="M13" s="167"/>
      <c r="N13" s="96"/>
      <c r="O13" s="96"/>
      <c r="P13" s="17"/>
      <c r="Q13" s="18"/>
      <c r="R13" s="18"/>
      <c r="S13" s="18"/>
      <c r="T13" s="19"/>
      <c r="U13" s="102"/>
      <c r="V13" s="102"/>
      <c r="W13" s="102"/>
      <c r="X13" s="103"/>
    </row>
    <row r="14" spans="2:24" ht="36" customHeight="1" thickBot="1" x14ac:dyDescent="0.2">
      <c r="B14" s="72" t="s">
        <v>81</v>
      </c>
      <c r="C14" s="75" t="s">
        <v>82</v>
      </c>
      <c r="D14" s="156"/>
      <c r="E14" s="161"/>
      <c r="F14" s="158"/>
      <c r="G14" s="159"/>
      <c r="H14" s="157"/>
      <c r="I14" s="159"/>
      <c r="J14" s="160"/>
      <c r="K14" s="161"/>
      <c r="L14" s="161"/>
      <c r="M14" s="160"/>
      <c r="N14" s="161"/>
      <c r="O14" s="161"/>
      <c r="P14" s="105"/>
      <c r="Q14" s="73"/>
      <c r="R14" s="73"/>
      <c r="S14" s="73"/>
      <c r="T14" s="168"/>
      <c r="U14" s="6"/>
      <c r="V14" s="6"/>
      <c r="W14" s="6"/>
      <c r="X14" s="6"/>
    </row>
    <row r="16" spans="2:24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1">
    <mergeCell ref="B2:J2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6"/>
  <sheetViews>
    <sheetView topLeftCell="A7" zoomScale="90" zoomScaleNormal="90" workbookViewId="0">
      <selection activeCell="A17" sqref="A17:A18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15" t="str">
        <f>ﾃﾞｰﾀﾃｰﾌﾞﾙ!C1</f>
        <v>チャレンジカップU-8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6" ht="24" x14ac:dyDescent="0.15">
      <c r="B2" s="221">
        <f>ﾃﾞｰﾀﾃｰﾌﾞﾙ!C2</f>
        <v>45052</v>
      </c>
      <c r="C2" s="222"/>
      <c r="D2" s="222"/>
      <c r="E2" s="86" t="s">
        <v>62</v>
      </c>
      <c r="F2" s="223">
        <f>WEEKDAY(B2,1)</f>
        <v>7</v>
      </c>
      <c r="G2" s="223"/>
      <c r="H2" s="79" t="s">
        <v>63</v>
      </c>
      <c r="I2" s="1"/>
      <c r="J2" s="1"/>
      <c r="K2" s="79" t="str">
        <f>ﾃﾞｰﾀﾃｰﾌﾞﾙ!C4</f>
        <v>U-8</v>
      </c>
      <c r="L2" s="220" t="str">
        <f>ﾃﾞｰﾀﾃｰﾌﾞﾙ!C5</f>
        <v>１５－５－１５</v>
      </c>
      <c r="M2" s="177"/>
      <c r="N2" s="177"/>
      <c r="O2" s="177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0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0"/>
    </row>
    <row r="5" spans="1:16" ht="33" customHeight="1" thickBot="1" x14ac:dyDescent="0.2">
      <c r="A5" s="58"/>
      <c r="B5" s="59"/>
      <c r="C5" s="217" t="s">
        <v>77</v>
      </c>
      <c r="D5" s="218"/>
      <c r="E5" s="218"/>
      <c r="F5" s="218"/>
      <c r="G5" s="218"/>
      <c r="H5" s="218"/>
      <c r="I5" s="219"/>
      <c r="J5" s="217" t="s">
        <v>78</v>
      </c>
      <c r="K5" s="218"/>
      <c r="L5" s="218"/>
      <c r="M5" s="218"/>
      <c r="N5" s="218"/>
      <c r="O5" s="218"/>
      <c r="P5" s="219"/>
    </row>
    <row r="6" spans="1:16" ht="39.950000000000003" customHeight="1" thickBot="1" x14ac:dyDescent="0.2">
      <c r="A6" s="65"/>
      <c r="B6" s="66" t="s">
        <v>6</v>
      </c>
      <c r="C6" s="67" t="s">
        <v>7</v>
      </c>
      <c r="D6" s="68" t="s">
        <v>11</v>
      </c>
      <c r="E6" s="216" t="s">
        <v>8</v>
      </c>
      <c r="F6" s="216"/>
      <c r="G6" s="216"/>
      <c r="H6" s="68" t="s">
        <v>12</v>
      </c>
      <c r="I6" s="69" t="s">
        <v>9</v>
      </c>
      <c r="J6" s="67" t="s">
        <v>7</v>
      </c>
      <c r="K6" s="68" t="s">
        <v>13</v>
      </c>
      <c r="L6" s="216" t="s">
        <v>8</v>
      </c>
      <c r="M6" s="216"/>
      <c r="N6" s="216"/>
      <c r="O6" s="68" t="s">
        <v>12</v>
      </c>
      <c r="P6" s="69" t="s">
        <v>9</v>
      </c>
    </row>
    <row r="7" spans="1:16" ht="39.950000000000003" customHeight="1" x14ac:dyDescent="0.15">
      <c r="A7" s="122">
        <v>1</v>
      </c>
      <c r="B7" s="123">
        <v>0.39583333333333331</v>
      </c>
      <c r="C7" s="60" t="s">
        <v>48</v>
      </c>
      <c r="D7" s="61" t="s">
        <v>103</v>
      </c>
      <c r="E7" s="62" t="s">
        <v>73</v>
      </c>
      <c r="F7" s="63" t="s">
        <v>14</v>
      </c>
      <c r="G7" s="64" t="s">
        <v>73</v>
      </c>
      <c r="H7" s="61" t="s">
        <v>95</v>
      </c>
      <c r="I7" s="121" t="s">
        <v>84</v>
      </c>
      <c r="J7" s="60" t="s">
        <v>5</v>
      </c>
      <c r="K7" s="61" t="s">
        <v>94</v>
      </c>
      <c r="L7" s="62" t="s">
        <v>73</v>
      </c>
      <c r="M7" s="63" t="s">
        <v>14</v>
      </c>
      <c r="N7" s="64" t="s">
        <v>73</v>
      </c>
      <c r="O7" s="61" t="s">
        <v>99</v>
      </c>
      <c r="P7" s="88" t="s">
        <v>84</v>
      </c>
    </row>
    <row r="8" spans="1:16" ht="39.950000000000003" customHeight="1" x14ac:dyDescent="0.15">
      <c r="A8" s="52">
        <v>2</v>
      </c>
      <c r="B8" s="124">
        <v>0.4236111111111111</v>
      </c>
      <c r="C8" s="57" t="s">
        <v>68</v>
      </c>
      <c r="D8" s="4" t="s">
        <v>93</v>
      </c>
      <c r="E8" s="53" t="s">
        <v>73</v>
      </c>
      <c r="F8" s="55" t="s">
        <v>14</v>
      </c>
      <c r="G8" s="54" t="s">
        <v>73</v>
      </c>
      <c r="H8" s="4" t="s">
        <v>96</v>
      </c>
      <c r="I8" s="121" t="s">
        <v>84</v>
      </c>
      <c r="J8" s="57" t="s">
        <v>15</v>
      </c>
      <c r="K8" s="4" t="s">
        <v>81</v>
      </c>
      <c r="L8" s="53" t="s">
        <v>73</v>
      </c>
      <c r="M8" s="55" t="s">
        <v>14</v>
      </c>
      <c r="N8" s="54" t="s">
        <v>73</v>
      </c>
      <c r="O8" s="4" t="s">
        <v>98</v>
      </c>
      <c r="P8" s="88" t="s">
        <v>84</v>
      </c>
    </row>
    <row r="9" spans="1:16" ht="39.950000000000003" customHeight="1" x14ac:dyDescent="0.15">
      <c r="A9" s="52">
        <v>3</v>
      </c>
      <c r="B9" s="125">
        <v>0.4513888888888889</v>
      </c>
      <c r="C9" s="57" t="s">
        <v>48</v>
      </c>
      <c r="D9" s="4" t="s">
        <v>103</v>
      </c>
      <c r="E9" s="53" t="s">
        <v>73</v>
      </c>
      <c r="F9" s="55" t="s">
        <v>14</v>
      </c>
      <c r="G9" s="54" t="s">
        <v>73</v>
      </c>
      <c r="H9" s="4" t="s">
        <v>94</v>
      </c>
      <c r="I9" s="121" t="s">
        <v>84</v>
      </c>
      <c r="J9" s="57" t="s">
        <v>5</v>
      </c>
      <c r="K9" s="4" t="s">
        <v>95</v>
      </c>
      <c r="L9" s="53" t="s">
        <v>73</v>
      </c>
      <c r="M9" s="55" t="s">
        <v>14</v>
      </c>
      <c r="N9" s="54" t="s">
        <v>73</v>
      </c>
      <c r="O9" s="4" t="s">
        <v>99</v>
      </c>
      <c r="P9" s="88" t="s">
        <v>84</v>
      </c>
    </row>
    <row r="10" spans="1:16" ht="39.950000000000003" customHeight="1" x14ac:dyDescent="0.15">
      <c r="A10" s="52">
        <v>4</v>
      </c>
      <c r="B10" s="124">
        <v>0.47916666666666669</v>
      </c>
      <c r="C10" s="57" t="s">
        <v>68</v>
      </c>
      <c r="D10" s="4" t="s">
        <v>96</v>
      </c>
      <c r="E10" s="53" t="s">
        <v>73</v>
      </c>
      <c r="F10" s="55" t="s">
        <v>14</v>
      </c>
      <c r="G10" s="54" t="s">
        <v>73</v>
      </c>
      <c r="H10" s="4" t="s">
        <v>81</v>
      </c>
      <c r="I10" s="121" t="s">
        <v>84</v>
      </c>
      <c r="J10" s="57" t="s">
        <v>15</v>
      </c>
      <c r="K10" s="4" t="s">
        <v>93</v>
      </c>
      <c r="L10" s="53" t="s">
        <v>73</v>
      </c>
      <c r="M10" s="55" t="s">
        <v>14</v>
      </c>
      <c r="N10" s="54" t="s">
        <v>73</v>
      </c>
      <c r="O10" s="4" t="s">
        <v>98</v>
      </c>
      <c r="P10" s="88" t="s">
        <v>84</v>
      </c>
    </row>
    <row r="11" spans="1:16" ht="39.950000000000003" customHeight="1" x14ac:dyDescent="0.15">
      <c r="A11" s="52">
        <v>5</v>
      </c>
      <c r="B11" s="125">
        <v>0.50694444444444442</v>
      </c>
      <c r="C11" s="57" t="s">
        <v>48</v>
      </c>
      <c r="D11" s="4" t="s">
        <v>94</v>
      </c>
      <c r="E11" s="53" t="s">
        <v>73</v>
      </c>
      <c r="F11" s="55" t="s">
        <v>14</v>
      </c>
      <c r="G11" s="54" t="s">
        <v>73</v>
      </c>
      <c r="H11" s="4" t="s">
        <v>95</v>
      </c>
      <c r="I11" s="121" t="s">
        <v>84</v>
      </c>
      <c r="J11" s="57" t="s">
        <v>5</v>
      </c>
      <c r="K11" s="4" t="s">
        <v>97</v>
      </c>
      <c r="L11" s="53" t="s">
        <v>73</v>
      </c>
      <c r="M11" s="55" t="s">
        <v>14</v>
      </c>
      <c r="N11" s="54" t="s">
        <v>73</v>
      </c>
      <c r="O11" s="4" t="s">
        <v>99</v>
      </c>
      <c r="P11" s="88" t="s">
        <v>84</v>
      </c>
    </row>
    <row r="12" spans="1:16" ht="39.950000000000003" customHeight="1" x14ac:dyDescent="0.15">
      <c r="A12" s="52">
        <v>6</v>
      </c>
      <c r="B12" s="124">
        <v>0.53472222222222221</v>
      </c>
      <c r="C12" s="57" t="s">
        <v>68</v>
      </c>
      <c r="D12" s="4" t="s">
        <v>93</v>
      </c>
      <c r="E12" s="53" t="s">
        <v>73</v>
      </c>
      <c r="F12" s="55" t="s">
        <v>14</v>
      </c>
      <c r="G12" s="54" t="s">
        <v>73</v>
      </c>
      <c r="H12" s="4" t="s">
        <v>81</v>
      </c>
      <c r="I12" s="144" t="s">
        <v>84</v>
      </c>
      <c r="J12" s="57" t="s">
        <v>15</v>
      </c>
      <c r="K12" s="4" t="s">
        <v>104</v>
      </c>
      <c r="L12" s="53" t="s">
        <v>73</v>
      </c>
      <c r="M12" s="55" t="s">
        <v>14</v>
      </c>
      <c r="N12" s="54" t="s">
        <v>73</v>
      </c>
      <c r="O12" s="4" t="s">
        <v>105</v>
      </c>
      <c r="P12" s="144" t="s">
        <v>84</v>
      </c>
    </row>
    <row r="13" spans="1:16" ht="14.1" customHeight="1" x14ac:dyDescent="0.15">
      <c r="A13" s="224">
        <v>7</v>
      </c>
      <c r="B13" s="225">
        <v>0.58333333333333337</v>
      </c>
      <c r="C13" s="153"/>
      <c r="D13" s="117" t="s">
        <v>106</v>
      </c>
      <c r="E13" s="150" t="s">
        <v>71</v>
      </c>
      <c r="F13" s="148"/>
      <c r="G13" s="146" t="s">
        <v>71</v>
      </c>
      <c r="H13" s="117" t="s">
        <v>107</v>
      </c>
      <c r="I13" s="118"/>
      <c r="J13" s="171"/>
      <c r="K13" s="117" t="s">
        <v>108</v>
      </c>
      <c r="L13" s="150" t="s">
        <v>71</v>
      </c>
      <c r="M13" s="148"/>
      <c r="N13" s="146" t="s">
        <v>71</v>
      </c>
      <c r="O13" s="117" t="s">
        <v>109</v>
      </c>
      <c r="P13" s="118"/>
    </row>
    <row r="14" spans="1:16" ht="26.1" customHeight="1" x14ac:dyDescent="0.15">
      <c r="A14" s="198"/>
      <c r="B14" s="208"/>
      <c r="C14" s="60" t="s">
        <v>52</v>
      </c>
      <c r="D14" s="61"/>
      <c r="E14" s="154"/>
      <c r="F14" s="152"/>
      <c r="G14" s="155"/>
      <c r="H14" s="61" t="str">
        <f>ﾃﾞｰﾀﾃｰﾌﾞﾙ!C33</f>
        <v>.</v>
      </c>
      <c r="I14" s="126" t="s">
        <v>84</v>
      </c>
      <c r="J14" s="172" t="s">
        <v>52</v>
      </c>
      <c r="K14" s="61" t="str">
        <f>ﾃﾞｰﾀﾃｰﾌﾞﾙ!C36</f>
        <v>.</v>
      </c>
      <c r="L14" s="154"/>
      <c r="M14" s="152"/>
      <c r="N14" s="155"/>
      <c r="O14" s="61" t="str">
        <f>ﾃﾞｰﾀﾃｰﾌﾞﾙ!C39</f>
        <v>.</v>
      </c>
      <c r="P14" s="126" t="s">
        <v>84</v>
      </c>
    </row>
    <row r="15" spans="1:16" ht="14.1" customHeight="1" x14ac:dyDescent="0.15">
      <c r="A15" s="228">
        <v>8</v>
      </c>
      <c r="B15" s="207">
        <v>0.61111111111111105</v>
      </c>
      <c r="C15" s="153"/>
      <c r="D15" s="117" t="s">
        <v>66</v>
      </c>
      <c r="E15" s="150" t="s">
        <v>71</v>
      </c>
      <c r="F15" s="148" t="s">
        <v>14</v>
      </c>
      <c r="G15" s="146" t="s">
        <v>71</v>
      </c>
      <c r="H15" s="117" t="s">
        <v>110</v>
      </c>
      <c r="I15" s="118"/>
      <c r="J15" s="171"/>
      <c r="K15" s="117" t="s">
        <v>111</v>
      </c>
      <c r="L15" s="150" t="s">
        <v>71</v>
      </c>
      <c r="M15" s="148" t="s">
        <v>14</v>
      </c>
      <c r="N15" s="146" t="s">
        <v>71</v>
      </c>
      <c r="O15" s="117" t="s">
        <v>112</v>
      </c>
      <c r="P15" s="118"/>
    </row>
    <row r="16" spans="1:16" ht="26.1" customHeight="1" x14ac:dyDescent="0.15">
      <c r="A16" s="198"/>
      <c r="B16" s="208"/>
      <c r="C16" s="60" t="s">
        <v>53</v>
      </c>
      <c r="D16" s="129" t="str">
        <f>ﾃﾞｰﾀﾃｰﾌﾞﾙ!C35</f>
        <v>.</v>
      </c>
      <c r="E16" s="151"/>
      <c r="F16" s="149"/>
      <c r="G16" s="147"/>
      <c r="H16" s="129" t="str">
        <f>ﾃﾞｰﾀﾃｰﾌﾞﾙ!C38</f>
        <v>.</v>
      </c>
      <c r="I16" s="127" t="s">
        <v>84</v>
      </c>
      <c r="J16" s="172" t="s">
        <v>52</v>
      </c>
      <c r="K16" s="129" t="str">
        <f>ﾃﾞｰﾀﾃｰﾌﾞﾙ!C36</f>
        <v>.</v>
      </c>
      <c r="L16" s="151"/>
      <c r="M16" s="149"/>
      <c r="N16" s="147"/>
      <c r="O16" s="129" t="str">
        <f>ﾃﾞｰﾀﾃｰﾌﾞﾙ!C39</f>
        <v>.</v>
      </c>
      <c r="P16" s="127" t="s">
        <v>84</v>
      </c>
    </row>
    <row r="17" spans="1:16" ht="15" customHeight="1" x14ac:dyDescent="0.15">
      <c r="A17" s="197">
        <v>8</v>
      </c>
      <c r="B17" s="213"/>
      <c r="C17" s="209"/>
      <c r="D17" s="117"/>
      <c r="E17" s="199"/>
      <c r="F17" s="201"/>
      <c r="G17" s="203"/>
      <c r="H17" s="117"/>
      <c r="I17" s="118"/>
      <c r="J17" s="205"/>
      <c r="K17" s="117"/>
      <c r="L17" s="199"/>
      <c r="M17" s="201"/>
      <c r="N17" s="203"/>
      <c r="O17" s="117"/>
      <c r="P17" s="118"/>
    </row>
    <row r="18" spans="1:16" ht="26.1" customHeight="1" x14ac:dyDescent="0.15">
      <c r="A18" s="198"/>
      <c r="B18" s="214"/>
      <c r="C18" s="198"/>
      <c r="D18" s="129"/>
      <c r="E18" s="200"/>
      <c r="F18" s="202"/>
      <c r="G18" s="204"/>
      <c r="H18" s="129"/>
      <c r="I18" s="127"/>
      <c r="J18" s="206"/>
      <c r="K18" s="129"/>
      <c r="L18" s="200"/>
      <c r="M18" s="202"/>
      <c r="N18" s="204"/>
      <c r="O18" s="129"/>
      <c r="P18" s="127"/>
    </row>
    <row r="19" spans="1:16" ht="14.1" customHeight="1" x14ac:dyDescent="0.15">
      <c r="A19" s="228">
        <v>9</v>
      </c>
      <c r="B19" s="207"/>
      <c r="C19" s="209"/>
      <c r="D19" s="117"/>
      <c r="E19" s="199"/>
      <c r="F19" s="201"/>
      <c r="G19" s="203"/>
      <c r="H19" s="117"/>
      <c r="I19" s="118"/>
      <c r="J19" s="205"/>
      <c r="K19" s="117"/>
      <c r="L19" s="199"/>
      <c r="M19" s="201"/>
      <c r="N19" s="203"/>
      <c r="O19" s="117"/>
      <c r="P19" s="118"/>
    </row>
    <row r="20" spans="1:16" ht="26.1" customHeight="1" x14ac:dyDescent="0.15">
      <c r="A20" s="198"/>
      <c r="B20" s="208"/>
      <c r="C20" s="198"/>
      <c r="D20" s="129"/>
      <c r="E20" s="200"/>
      <c r="F20" s="202"/>
      <c r="G20" s="204"/>
      <c r="H20" s="129"/>
      <c r="I20" s="127"/>
      <c r="J20" s="206"/>
      <c r="K20" s="129"/>
      <c r="L20" s="200"/>
      <c r="M20" s="202"/>
      <c r="N20" s="204"/>
      <c r="O20" s="129"/>
      <c r="P20" s="127"/>
    </row>
    <row r="21" spans="1:16" ht="14.1" customHeight="1" x14ac:dyDescent="0.15">
      <c r="A21" s="229">
        <v>10</v>
      </c>
      <c r="B21" s="231"/>
      <c r="C21" s="235"/>
      <c r="D21" s="120"/>
      <c r="E21" s="233"/>
      <c r="F21" s="201"/>
      <c r="G21" s="226"/>
      <c r="H21" s="117"/>
      <c r="I21" s="118"/>
      <c r="J21" s="205"/>
      <c r="K21" s="119"/>
      <c r="L21" s="199"/>
      <c r="M21" s="201"/>
      <c r="N21" s="203"/>
      <c r="O21" s="117"/>
      <c r="P21" s="118"/>
    </row>
    <row r="22" spans="1:16" ht="26.1" customHeight="1" thickBot="1" x14ac:dyDescent="0.2">
      <c r="A22" s="230"/>
      <c r="B22" s="232"/>
      <c r="C22" s="230"/>
      <c r="D22" s="130"/>
      <c r="E22" s="234"/>
      <c r="F22" s="211"/>
      <c r="G22" s="227"/>
      <c r="H22" s="131"/>
      <c r="I22" s="128"/>
      <c r="J22" s="210"/>
      <c r="K22" s="132"/>
      <c r="L22" s="212"/>
      <c r="M22" s="211"/>
      <c r="N22" s="210"/>
      <c r="O22" s="131"/>
      <c r="P22" s="128"/>
    </row>
    <row r="23" spans="1:16" ht="24" customHeight="1" x14ac:dyDescent="0.15">
      <c r="B23" t="s">
        <v>79</v>
      </c>
      <c r="L23" s="110"/>
    </row>
    <row r="24" spans="1:16" ht="24" customHeight="1" x14ac:dyDescent="0.15"/>
    <row r="25" spans="1:16" ht="24" customHeight="1" x14ac:dyDescent="0.15"/>
    <row r="26" spans="1:16" ht="24" customHeight="1" x14ac:dyDescent="0.15"/>
    <row r="27" spans="1:16" ht="24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</sheetData>
  <mergeCells count="42">
    <mergeCell ref="A13:A14"/>
    <mergeCell ref="B13:B14"/>
    <mergeCell ref="G19:G20"/>
    <mergeCell ref="J19:J20"/>
    <mergeCell ref="J21:J22"/>
    <mergeCell ref="G21:G22"/>
    <mergeCell ref="A15:A16"/>
    <mergeCell ref="A19:A20"/>
    <mergeCell ref="A21:A22"/>
    <mergeCell ref="F19:F20"/>
    <mergeCell ref="F21:F22"/>
    <mergeCell ref="C19:C20"/>
    <mergeCell ref="B19:B20"/>
    <mergeCell ref="B21:B22"/>
    <mergeCell ref="E21:E22"/>
    <mergeCell ref="C21:C22"/>
    <mergeCell ref="C1:O1"/>
    <mergeCell ref="E6:G6"/>
    <mergeCell ref="L6:N6"/>
    <mergeCell ref="J5:P5"/>
    <mergeCell ref="C5:I5"/>
    <mergeCell ref="L2:O2"/>
    <mergeCell ref="B2:D2"/>
    <mergeCell ref="F2:G2"/>
    <mergeCell ref="B15:B16"/>
    <mergeCell ref="E19:E20"/>
    <mergeCell ref="C17:C18"/>
    <mergeCell ref="N19:N20"/>
    <mergeCell ref="N21:N22"/>
    <mergeCell ref="M19:M20"/>
    <mergeCell ref="M21:M22"/>
    <mergeCell ref="L21:L22"/>
    <mergeCell ref="L19:L20"/>
    <mergeCell ref="M17:M18"/>
    <mergeCell ref="N17:N18"/>
    <mergeCell ref="B17:B18"/>
    <mergeCell ref="L17:L18"/>
    <mergeCell ref="A17:A18"/>
    <mergeCell ref="E17:E18"/>
    <mergeCell ref="F17:F18"/>
    <mergeCell ref="G17:G18"/>
    <mergeCell ref="J17:J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>
      <selection activeCell="C6" sqref="C6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1" customWidth="1"/>
    <col min="6" max="6" width="15.625" customWidth="1"/>
    <col min="7" max="7" width="2.625" customWidth="1"/>
    <col min="8" max="9" width="15.625" customWidth="1"/>
    <col min="10" max="10" width="2.625" customWidth="1"/>
    <col min="11" max="11" width="15.625" customWidth="1"/>
  </cols>
  <sheetData>
    <row r="1" spans="1:9" x14ac:dyDescent="0.15">
      <c r="B1" t="s">
        <v>56</v>
      </c>
      <c r="C1" s="80" t="s">
        <v>91</v>
      </c>
    </row>
    <row r="2" spans="1:9" x14ac:dyDescent="0.15">
      <c r="B2" t="s">
        <v>57</v>
      </c>
      <c r="C2" s="81">
        <v>45052</v>
      </c>
    </row>
    <row r="3" spans="1:9" x14ac:dyDescent="0.15">
      <c r="B3" t="s">
        <v>58</v>
      </c>
      <c r="C3" s="80" t="s">
        <v>86</v>
      </c>
      <c r="H3" s="140"/>
    </row>
    <row r="4" spans="1:9" x14ac:dyDescent="0.15">
      <c r="B4" t="s">
        <v>59</v>
      </c>
      <c r="C4" t="s">
        <v>92</v>
      </c>
    </row>
    <row r="5" spans="1:9" x14ac:dyDescent="0.15">
      <c r="B5" t="s">
        <v>60</v>
      </c>
      <c r="C5" s="85" t="s">
        <v>61</v>
      </c>
    </row>
    <row r="7" spans="1:9" x14ac:dyDescent="0.15">
      <c r="A7" s="133"/>
      <c r="I7" s="135"/>
    </row>
    <row r="8" spans="1:9" x14ac:dyDescent="0.15">
      <c r="A8" s="134"/>
      <c r="B8" s="136"/>
      <c r="C8" s="138"/>
      <c r="D8" s="78"/>
      <c r="E8" s="108"/>
      <c r="F8" s="109"/>
      <c r="G8" s="25"/>
      <c r="H8" s="25"/>
      <c r="I8" s="145"/>
    </row>
    <row r="9" spans="1:9" x14ac:dyDescent="0.15">
      <c r="A9" s="134"/>
      <c r="B9" s="136"/>
      <c r="C9" s="145"/>
      <c r="D9" s="78"/>
      <c r="E9" s="108"/>
      <c r="F9" s="109"/>
      <c r="G9" s="25"/>
      <c r="H9" s="34"/>
      <c r="I9" s="145"/>
    </row>
    <row r="10" spans="1:9" x14ac:dyDescent="0.15">
      <c r="A10" s="134"/>
      <c r="B10" s="136"/>
      <c r="C10" s="138"/>
      <c r="D10" s="78"/>
      <c r="E10" s="108"/>
      <c r="F10" s="109"/>
      <c r="G10" s="25"/>
      <c r="H10" s="34"/>
      <c r="I10" s="145"/>
    </row>
    <row r="11" spans="1:9" x14ac:dyDescent="0.15">
      <c r="A11" s="134"/>
      <c r="B11" s="136"/>
      <c r="C11" s="138"/>
      <c r="D11" s="78"/>
      <c r="E11" s="108"/>
      <c r="F11" s="109"/>
      <c r="G11" s="25"/>
      <c r="H11" s="34"/>
      <c r="I11" s="145"/>
    </row>
    <row r="12" spans="1:9" x14ac:dyDescent="0.15">
      <c r="A12" s="134"/>
      <c r="B12" s="136"/>
      <c r="C12" s="138"/>
      <c r="D12" s="78"/>
      <c r="E12" s="108"/>
      <c r="F12" s="109"/>
      <c r="G12" s="25"/>
      <c r="H12" s="34"/>
      <c r="I12" s="145"/>
    </row>
    <row r="13" spans="1:9" x14ac:dyDescent="0.15">
      <c r="A13" s="134"/>
      <c r="B13" s="136"/>
      <c r="C13" s="138"/>
      <c r="D13" s="78"/>
      <c r="E13" s="108"/>
      <c r="F13" s="109"/>
      <c r="G13" s="25"/>
      <c r="H13" s="25"/>
      <c r="I13" s="145"/>
    </row>
    <row r="14" spans="1:9" x14ac:dyDescent="0.15">
      <c r="A14" s="134"/>
      <c r="B14" s="136"/>
      <c r="C14" s="138"/>
      <c r="D14" s="78"/>
      <c r="E14" s="108"/>
      <c r="F14" s="109"/>
      <c r="G14" s="25"/>
      <c r="H14" s="34"/>
      <c r="I14" s="145"/>
    </row>
    <row r="15" spans="1:9" x14ac:dyDescent="0.15">
      <c r="A15" s="134"/>
      <c r="B15" s="136"/>
      <c r="C15" s="138"/>
      <c r="D15" s="78"/>
      <c r="E15" s="108"/>
      <c r="F15" s="109"/>
      <c r="G15" s="25"/>
      <c r="H15" s="25"/>
      <c r="I15" s="145"/>
    </row>
    <row r="16" spans="1:9" x14ac:dyDescent="0.15">
      <c r="A16" s="134"/>
      <c r="B16" s="136"/>
      <c r="C16" s="138"/>
      <c r="D16" s="78"/>
      <c r="E16" s="108"/>
      <c r="F16" s="109"/>
      <c r="G16" s="25"/>
      <c r="H16" s="25"/>
      <c r="I16" s="145"/>
    </row>
    <row r="17" spans="1:9" x14ac:dyDescent="0.15">
      <c r="A17" s="134"/>
      <c r="B17" s="25"/>
      <c r="C17" s="138"/>
      <c r="D17" s="78"/>
      <c r="E17" s="108"/>
      <c r="F17" s="109"/>
      <c r="G17" s="25"/>
      <c r="H17" s="25"/>
      <c r="I17" s="145"/>
    </row>
    <row r="18" spans="1:9" x14ac:dyDescent="0.15">
      <c r="A18" s="134"/>
      <c r="B18" s="25"/>
      <c r="C18" s="138"/>
      <c r="D18" s="78"/>
      <c r="E18" s="108"/>
      <c r="F18" s="109"/>
      <c r="G18" s="25"/>
      <c r="H18" s="25"/>
      <c r="I18" s="145"/>
    </row>
    <row r="19" spans="1:9" x14ac:dyDescent="0.15">
      <c r="A19" s="134"/>
      <c r="B19" s="25"/>
      <c r="C19" s="138"/>
      <c r="D19" s="78"/>
      <c r="E19" s="108"/>
      <c r="F19" s="109"/>
      <c r="G19" s="25"/>
      <c r="H19" s="25"/>
      <c r="I19" s="145"/>
    </row>
    <row r="20" spans="1:9" x14ac:dyDescent="0.15">
      <c r="A20" s="133"/>
    </row>
    <row r="28" spans="1:9" x14ac:dyDescent="0.15">
      <c r="B28" s="112"/>
      <c r="C28" s="112"/>
    </row>
    <row r="29" spans="1:9" x14ac:dyDescent="0.15">
      <c r="B29" s="112"/>
      <c r="C29" s="112"/>
    </row>
    <row r="30" spans="1:9" x14ac:dyDescent="0.15">
      <c r="B30" s="112"/>
      <c r="C30" s="112"/>
    </row>
    <row r="32" spans="1:9" x14ac:dyDescent="0.15">
      <c r="A32" s="114" t="s">
        <v>67</v>
      </c>
      <c r="B32" s="113">
        <v>1</v>
      </c>
      <c r="C32" s="113" t="s">
        <v>72</v>
      </c>
    </row>
    <row r="33" spans="1:3" x14ac:dyDescent="0.15">
      <c r="A33" s="114" t="s">
        <v>67</v>
      </c>
      <c r="B33" s="115">
        <v>2</v>
      </c>
      <c r="C33" s="113" t="s">
        <v>72</v>
      </c>
    </row>
    <row r="34" spans="1:3" x14ac:dyDescent="0.15">
      <c r="A34" s="114" t="s">
        <v>67</v>
      </c>
      <c r="B34" s="115">
        <v>3</v>
      </c>
      <c r="C34" s="113" t="s">
        <v>72</v>
      </c>
    </row>
    <row r="35" spans="1:3" x14ac:dyDescent="0.15">
      <c r="A35" s="116" t="s">
        <v>68</v>
      </c>
      <c r="B35" s="111">
        <v>1</v>
      </c>
      <c r="C35" s="112" t="s">
        <v>72</v>
      </c>
    </row>
    <row r="36" spans="1:3" x14ac:dyDescent="0.15">
      <c r="A36" s="116" t="s">
        <v>68</v>
      </c>
      <c r="B36" s="111">
        <v>2</v>
      </c>
      <c r="C36" s="112" t="s">
        <v>72</v>
      </c>
    </row>
    <row r="37" spans="1:3" x14ac:dyDescent="0.15">
      <c r="A37" s="116" t="s">
        <v>68</v>
      </c>
      <c r="B37" s="111">
        <v>3</v>
      </c>
      <c r="C37" s="112" t="s">
        <v>72</v>
      </c>
    </row>
    <row r="38" spans="1:3" x14ac:dyDescent="0.15">
      <c r="A38" s="114" t="s">
        <v>69</v>
      </c>
      <c r="B38" s="115">
        <v>1</v>
      </c>
      <c r="C38" s="113" t="s">
        <v>72</v>
      </c>
    </row>
    <row r="39" spans="1:3" x14ac:dyDescent="0.15">
      <c r="A39" s="114" t="s">
        <v>69</v>
      </c>
      <c r="B39" s="115">
        <v>2</v>
      </c>
      <c r="C39" s="113" t="s">
        <v>72</v>
      </c>
    </row>
    <row r="40" spans="1:3" x14ac:dyDescent="0.15">
      <c r="A40" s="114" t="s">
        <v>69</v>
      </c>
      <c r="B40" s="115">
        <v>3</v>
      </c>
      <c r="C40" s="113" t="s">
        <v>72</v>
      </c>
    </row>
    <row r="41" spans="1:3" x14ac:dyDescent="0.15">
      <c r="A41" s="116" t="s">
        <v>70</v>
      </c>
      <c r="B41" s="111">
        <v>1</v>
      </c>
      <c r="C41" s="112" t="s">
        <v>72</v>
      </c>
    </row>
    <row r="42" spans="1:3" x14ac:dyDescent="0.15">
      <c r="A42" s="116" t="s">
        <v>70</v>
      </c>
      <c r="B42" s="111">
        <v>2</v>
      </c>
      <c r="C42" s="112" t="s">
        <v>72</v>
      </c>
    </row>
    <row r="43" spans="1:3" x14ac:dyDescent="0.15">
      <c r="A43" s="116" t="s">
        <v>70</v>
      </c>
      <c r="B43" s="111">
        <v>3</v>
      </c>
      <c r="C43" s="112" t="s">
        <v>72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</vt:lpstr>
      <vt:lpstr>ﾀｲﾑｽｹｼﾞｭｰﾙ</vt:lpstr>
      <vt:lpstr>ﾃﾞｰﾀﾃｰﾌﾞﾙ</vt:lpstr>
      <vt:lpstr>予選ﾘｰｸﾞ!Print_Area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2023-04-19T13:54:37Z</cp:lastPrinted>
  <dcterms:created xsi:type="dcterms:W3CDTF">2006-09-16T05:46:34Z</dcterms:created>
  <dcterms:modified xsi:type="dcterms:W3CDTF">2023-04-25T21:40:58Z</dcterms:modified>
</cp:coreProperties>
</file>